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5075" windowHeight="89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<sst xmlns="http://schemas.openxmlformats.org/spreadsheetml/2006/main" count="16" uniqueCount="15">
  <si>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Liczba elektryków</t>
  </si>
  <si>
    <t>Liczba pomocników</t>
  </si>
  <si>
    <t>Zleceniodawca zapewnia kwaterę</t>
  </si>
  <si>
    <t>TAK</t>
  </si>
  <si>
    <t>Zleceniodawca zapewnia posiłek regeneracyjny</t>
  </si>
  <si>
    <t>Wyposażenie</t>
  </si>
  <si>
    <t>Podstawowe</t>
  </si>
  <si>
    <t>Szacowany czas trwania kontraktu w miesiącach</t>
  </si>
  <si>
    <t>Terminy płatności (w dniach)</t>
  </si>
  <si>
    <t>+ VAT</t>
  </si>
  <si>
    <t>kwatera</t>
  </si>
  <si>
    <t>posiłek</t>
  </si>
  <si>
    <t>wypos</t>
  </si>
  <si>
    <t>STAWKA KOŃCOWA za 1 r-h</t>
  </si>
  <si>
    <t xml:space="preserve">Przedstawiona oferta cenowa ma charakter informacyjny i nie stanowi oferty handlowej w rozumieniu Art.66 par.1 Kodeksu Cywilnego
Stawki podlegają negocjacjom. Wystawiamy fakury VAT.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</si>
</sst>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">
    <font>
      <sz val="10"/>
      <name val="Arial"/>
      <family val="0"/>
    </font>
    <font>
      <sz val="8"/>
      <name val="Arial"/>
      <family val="0"/>
    </font>
    <font>
      <i/>
      <sz val="22"/>
      <color indexed="12"/>
      <name val="Narkisim"/>
      <family val="2"/>
    </font>
    <font>
      <sz val="8"/>
      <color indexed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0" fillId="9" borderId="0" xfId="0" applyFill="1" applyAlignment="1" applyProtection="1">
      <alignment/>
      <protection locked="0"/>
    </xf>
    <xf numFmtId="49" fontId="0" fillId="4" borderId="0" xfId="0" applyNumberFormat="1" applyFill="1" applyAlignment="1" applyProtection="1">
      <alignment/>
      <protection locked="0"/>
    </xf>
    <xf numFmtId="0" fontId="0" fillId="4" borderId="0" xfId="0" applyFill="1" applyAlignment="1" applyProtection="1">
      <alignment horizontal="center" vertical="center"/>
      <protection locked="0"/>
    </xf>
    <xf numFmtId="168" fontId="2" fillId="4" borderId="1" xfId="0" applyNumberFormat="1" applyFont="1" applyFill="1" applyBorder="1" applyAlignment="1" applyProtection="1">
      <alignment horizontal="center" vertical="center"/>
      <protection locked="0"/>
    </xf>
    <xf numFmtId="168" fontId="2" fillId="4" borderId="3" xfId="0" applyNumberFormat="1" applyFont="1" applyFill="1" applyBorder="1" applyAlignment="1" applyProtection="1">
      <alignment horizontal="center" vertical="center"/>
      <protection locked="0"/>
    </xf>
    <xf numFmtId="168" fontId="2" fillId="4" borderId="7" xfId="0" applyNumberFormat="1" applyFont="1" applyFill="1" applyBorder="1" applyAlignment="1" applyProtection="1">
      <alignment horizontal="center" vertical="center"/>
      <protection locked="0"/>
    </xf>
    <xf numFmtId="168" fontId="2" fillId="4" borderId="8" xfId="0" applyNumberFormat="1" applyFont="1" applyFill="1" applyBorder="1" applyAlignment="1" applyProtection="1">
      <alignment horizontal="center" vertical="center"/>
      <protection locked="0"/>
    </xf>
    <xf numFmtId="168" fontId="2" fillId="4" borderId="4" xfId="0" applyNumberFormat="1" applyFont="1" applyFill="1" applyBorder="1" applyAlignment="1" applyProtection="1">
      <alignment horizontal="center" vertical="center"/>
      <protection locked="0"/>
    </xf>
    <xf numFmtId="168" fontId="2" fillId="4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0" fillId="9" borderId="0" xfId="0" applyFill="1" applyAlignment="1" applyProtection="1">
      <alignment horizontal="center" vertical="center" wrapText="1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0" fillId="9" borderId="6" xfId="0" applyFill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 vertical="top" wrapText="1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10" borderId="0" xfId="0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6.emf" /><Relationship Id="rId8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5</xdr:row>
      <xdr:rowOff>0</xdr:rowOff>
    </xdr:from>
    <xdr:to>
      <xdr:col>9</xdr:col>
      <xdr:colOff>0</xdr:colOff>
      <xdr:row>7</xdr:row>
      <xdr:rowOff>28575</xdr:rowOff>
    </xdr:to>
    <xdr:pic>
      <xdr:nvPicPr>
        <xdr:cNvPr id="1" name="KWA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143000"/>
          <a:ext cx="1219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9525</xdr:rowOff>
    </xdr:from>
    <xdr:to>
      <xdr:col>9</xdr:col>
      <xdr:colOff>0</xdr:colOff>
      <xdr:row>10</xdr:row>
      <xdr:rowOff>28575</xdr:rowOff>
    </xdr:to>
    <xdr:pic>
      <xdr:nvPicPr>
        <xdr:cNvPr id="2" name="posr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1657350"/>
          <a:ext cx="1219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152400</xdr:rowOff>
    </xdr:from>
    <xdr:to>
      <xdr:col>9</xdr:col>
      <xdr:colOff>628650</xdr:colOff>
      <xdr:row>13</xdr:row>
      <xdr:rowOff>47625</xdr:rowOff>
    </xdr:to>
    <xdr:pic>
      <xdr:nvPicPr>
        <xdr:cNvPr id="3" name="wypo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2124075"/>
          <a:ext cx="1847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180975</xdr:rowOff>
    </xdr:from>
    <xdr:to>
      <xdr:col>10</xdr:col>
      <xdr:colOff>9525</xdr:colOff>
      <xdr:row>3</xdr:row>
      <xdr:rowOff>0</xdr:rowOff>
    </xdr:to>
    <xdr:pic>
      <xdr:nvPicPr>
        <xdr:cNvPr id="4" name="Spi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352425"/>
          <a:ext cx="800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pic>
      <xdr:nvPicPr>
        <xdr:cNvPr id="5" name="Spi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86400" y="657225"/>
          <a:ext cx="790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14</xdr:row>
      <xdr:rowOff>9525</xdr:rowOff>
    </xdr:from>
    <xdr:to>
      <xdr:col>9</xdr:col>
      <xdr:colOff>790575</xdr:colOff>
      <xdr:row>16</xdr:row>
      <xdr:rowOff>9525</xdr:rowOff>
    </xdr:to>
    <xdr:pic>
      <xdr:nvPicPr>
        <xdr:cNvPr id="6" name="Spin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34025" y="263842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9</xdr:col>
      <xdr:colOff>790575</xdr:colOff>
      <xdr:row>19</xdr:row>
      <xdr:rowOff>0</xdr:rowOff>
    </xdr:to>
    <xdr:pic>
      <xdr:nvPicPr>
        <xdr:cNvPr id="7" name="Spin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14975" y="3143250"/>
          <a:ext cx="762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504825</xdr:colOff>
      <xdr:row>0</xdr:row>
      <xdr:rowOff>114300</xdr:rowOff>
    </xdr:from>
    <xdr:to>
      <xdr:col>19</xdr:col>
      <xdr:colOff>542925</xdr:colOff>
      <xdr:row>32</xdr:row>
      <xdr:rowOff>57150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91400" y="114300"/>
          <a:ext cx="4953000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R30"/>
  <sheetViews>
    <sheetView tabSelected="1" workbookViewId="0" topLeftCell="B1">
      <selection activeCell="H23" sqref="H23:I25"/>
    </sheetView>
  </sheetViews>
  <sheetFormatPr defaultColWidth="9.140625" defaultRowHeight="12.75"/>
  <cols>
    <col min="1" max="9" width="9.140625" style="1" customWidth="1"/>
    <col min="10" max="10" width="11.8515625" style="1" customWidth="1"/>
    <col min="11" max="13" width="9.140625" style="1" customWidth="1"/>
    <col min="14" max="14" width="9.7109375" style="1" bestFit="1" customWidth="1"/>
    <col min="15" max="16384" width="9.140625" style="1" customWidth="1"/>
  </cols>
  <sheetData>
    <row r="1" ht="13.5" thickBot="1"/>
    <row r="2" spans="14:18" ht="15" customHeight="1" thickBot="1">
      <c r="N2" s="2">
        <v>15</v>
      </c>
      <c r="O2" s="3"/>
      <c r="P2" s="3">
        <f>N2*O3*O5*O7</f>
        <v>15</v>
      </c>
      <c r="Q2" s="3">
        <f>P2*1.16</f>
        <v>17.4</v>
      </c>
      <c r="R2" s="4"/>
    </row>
    <row r="3" spans="3:18" ht="23.25" customHeight="1" thickBot="1">
      <c r="C3" s="44" t="s">
        <v>0</v>
      </c>
      <c r="D3" s="44"/>
      <c r="E3" s="44"/>
      <c r="F3" s="13"/>
      <c r="G3" s="13"/>
      <c r="H3" s="29">
        <v>7</v>
      </c>
      <c r="I3" s="30"/>
      <c r="N3" s="2" t="s">
        <v>10</v>
      </c>
      <c r="O3" s="3">
        <v>1</v>
      </c>
      <c r="P3" s="3"/>
      <c r="Q3" s="3"/>
      <c r="R3" s="4"/>
    </row>
    <row r="4" spans="3:18" ht="25.5" customHeight="1" thickBot="1">
      <c r="C4" s="45" t="s">
        <v>1</v>
      </c>
      <c r="D4" s="45"/>
      <c r="E4" s="45"/>
      <c r="F4" s="14"/>
      <c r="G4" s="14"/>
      <c r="H4" s="31">
        <v>7</v>
      </c>
      <c r="I4" s="32"/>
      <c r="N4" s="5"/>
      <c r="O4" s="6"/>
      <c r="P4" s="6"/>
      <c r="Q4" s="6"/>
      <c r="R4" s="7"/>
    </row>
    <row r="5" spans="14:18" ht="12.75">
      <c r="N5" s="2" t="s">
        <v>11</v>
      </c>
      <c r="O5" s="3">
        <v>1</v>
      </c>
      <c r="P5" s="3"/>
      <c r="Q5" s="3"/>
      <c r="R5" s="4"/>
    </row>
    <row r="6" spans="3:18" ht="13.5" thickBot="1">
      <c r="C6" s="46" t="s">
        <v>2</v>
      </c>
      <c r="D6" s="46"/>
      <c r="E6" s="46"/>
      <c r="F6" s="47" t="s">
        <v>3</v>
      </c>
      <c r="G6" s="11"/>
      <c r="H6" s="11"/>
      <c r="I6" s="11"/>
      <c r="N6" s="5"/>
      <c r="O6" s="6"/>
      <c r="P6" s="6"/>
      <c r="Q6" s="6"/>
      <c r="R6" s="7"/>
    </row>
    <row r="7" spans="3:18" ht="12.75">
      <c r="C7" s="46"/>
      <c r="D7" s="46"/>
      <c r="E7" s="46"/>
      <c r="F7" s="47"/>
      <c r="G7" s="11"/>
      <c r="H7" s="11"/>
      <c r="I7" s="11"/>
      <c r="N7" s="2" t="s">
        <v>12</v>
      </c>
      <c r="O7" s="3">
        <v>1</v>
      </c>
      <c r="P7" s="3"/>
      <c r="Q7" s="3"/>
      <c r="R7" s="4"/>
    </row>
    <row r="8" spans="14:18" ht="13.5" thickBot="1">
      <c r="N8" s="5"/>
      <c r="O8" s="6"/>
      <c r="P8" s="6"/>
      <c r="Q8" s="6"/>
      <c r="R8" s="7"/>
    </row>
    <row r="9" spans="3:18" ht="12.75">
      <c r="C9" s="41" t="s">
        <v>4</v>
      </c>
      <c r="D9" s="41"/>
      <c r="E9" s="41"/>
      <c r="F9" s="42" t="s">
        <v>3</v>
      </c>
      <c r="G9" s="15"/>
      <c r="N9" s="8"/>
      <c r="O9" s="9"/>
      <c r="P9" s="9"/>
      <c r="Q9" s="9"/>
      <c r="R9" s="10"/>
    </row>
    <row r="10" spans="3:18" ht="12.75">
      <c r="C10" s="41"/>
      <c r="D10" s="41"/>
      <c r="E10" s="41"/>
      <c r="F10" s="42"/>
      <c r="G10" s="15"/>
      <c r="N10" s="8"/>
      <c r="O10" s="9"/>
      <c r="P10" s="9"/>
      <c r="Q10" s="9"/>
      <c r="R10" s="10"/>
    </row>
    <row r="11" spans="14:18" ht="12.75">
      <c r="N11" s="8"/>
      <c r="O11" s="9"/>
      <c r="P11" s="9"/>
      <c r="Q11" s="9"/>
      <c r="R11" s="10"/>
    </row>
    <row r="12" spans="3:18" ht="12.75">
      <c r="C12" s="43" t="s">
        <v>5</v>
      </c>
      <c r="D12" s="43"/>
      <c r="E12" s="43"/>
      <c r="F12" s="43" t="s">
        <v>6</v>
      </c>
      <c r="G12" s="43"/>
      <c r="N12" s="8">
        <f>(((((0.97*H3)*(1.16*P2))+(0.97%*H4*P2))-(H15*0.01))/(H3+H4))+(H18*0.1)</f>
        <v>9.911035714285713</v>
      </c>
      <c r="O12" s="9"/>
      <c r="P12" s="9"/>
      <c r="Q12" s="9"/>
      <c r="R12" s="10"/>
    </row>
    <row r="13" spans="3:18" ht="12.75">
      <c r="C13" s="43"/>
      <c r="D13" s="43"/>
      <c r="E13" s="43"/>
      <c r="F13" s="43"/>
      <c r="G13" s="43"/>
      <c r="N13" s="8"/>
      <c r="O13" s="9"/>
      <c r="P13" s="9"/>
      <c r="Q13" s="9"/>
      <c r="R13" s="10"/>
    </row>
    <row r="14" spans="14:18" ht="13.5" thickBot="1">
      <c r="N14" s="8">
        <f>H3*Q2*0.97</f>
        <v>118.14599999999999</v>
      </c>
      <c r="O14" s="9"/>
      <c r="P14" s="9"/>
      <c r="Q14" s="9"/>
      <c r="R14" s="10"/>
    </row>
    <row r="15" spans="3:18" ht="12.75">
      <c r="C15" s="27" t="s">
        <v>7</v>
      </c>
      <c r="D15" s="27"/>
      <c r="E15" s="27"/>
      <c r="F15" s="16"/>
      <c r="G15" s="16"/>
      <c r="H15" s="33">
        <v>1</v>
      </c>
      <c r="I15" s="34"/>
      <c r="N15" s="8">
        <f>H4*P2*0.97</f>
        <v>101.85</v>
      </c>
      <c r="O15" s="9"/>
      <c r="P15" s="9"/>
      <c r="Q15" s="9"/>
      <c r="R15" s="10"/>
    </row>
    <row r="16" spans="3:18" ht="13.5" thickBot="1">
      <c r="C16" s="27"/>
      <c r="D16" s="27"/>
      <c r="E16" s="27"/>
      <c r="F16" s="16"/>
      <c r="G16" s="16"/>
      <c r="H16" s="35"/>
      <c r="I16" s="36"/>
      <c r="N16" s="8">
        <f>(N14+N15)</f>
        <v>219.99599999999998</v>
      </c>
      <c r="O16" s="9"/>
      <c r="P16" s="9"/>
      <c r="Q16" s="9"/>
      <c r="R16" s="10"/>
    </row>
    <row r="17" spans="14:18" ht="13.5" thickBot="1">
      <c r="N17" s="8">
        <f>N16-(N16*H15*0.01)</f>
        <v>217.79603999999998</v>
      </c>
      <c r="O17" s="9"/>
      <c r="P17" s="9"/>
      <c r="Q17" s="9"/>
      <c r="R17" s="10"/>
    </row>
    <row r="18" spans="3:18" ht="12.75">
      <c r="C18" s="28" t="s">
        <v>8</v>
      </c>
      <c r="D18" s="28"/>
      <c r="E18" s="28"/>
      <c r="F18" s="17"/>
      <c r="G18" s="17"/>
      <c r="H18" s="37">
        <v>14</v>
      </c>
      <c r="I18" s="38"/>
      <c r="N18" s="8">
        <f>N17/(H4+H3)</f>
        <v>15.556859999999999</v>
      </c>
      <c r="O18" s="9"/>
      <c r="P18" s="9"/>
      <c r="Q18" s="9"/>
      <c r="R18" s="10"/>
    </row>
    <row r="19" spans="3:18" ht="13.5" thickBot="1">
      <c r="C19" s="28"/>
      <c r="D19" s="28"/>
      <c r="E19" s="28"/>
      <c r="F19" s="17"/>
      <c r="G19" s="17"/>
      <c r="H19" s="39"/>
      <c r="I19" s="40"/>
      <c r="N19" s="8">
        <f>H18*0.05</f>
        <v>0.7000000000000001</v>
      </c>
      <c r="O19" s="9"/>
      <c r="P19" s="9"/>
      <c r="Q19" s="9"/>
      <c r="R19" s="10"/>
    </row>
    <row r="20" spans="14:18" ht="12.75">
      <c r="N20" s="8">
        <f>N19+N18</f>
        <v>16.25686</v>
      </c>
      <c r="O20" s="9"/>
      <c r="P20" s="9"/>
      <c r="Q20" s="9"/>
      <c r="R20" s="10"/>
    </row>
    <row r="21" spans="14:18" ht="12.75">
      <c r="N21" s="8"/>
      <c r="O21" s="9"/>
      <c r="P21" s="9"/>
      <c r="Q21" s="9"/>
      <c r="R21" s="10"/>
    </row>
    <row r="22" spans="14:18" ht="13.5" thickBot="1">
      <c r="N22" s="8"/>
      <c r="O22" s="9"/>
      <c r="P22" s="9"/>
      <c r="Q22" s="9"/>
      <c r="R22" s="10"/>
    </row>
    <row r="23" spans="3:18" ht="12.75">
      <c r="C23" s="19" t="s">
        <v>13</v>
      </c>
      <c r="D23" s="19"/>
      <c r="E23" s="19"/>
      <c r="F23" s="12"/>
      <c r="G23" s="12"/>
      <c r="H23" s="20">
        <v>16</v>
      </c>
      <c r="I23" s="21"/>
      <c r="N23" s="8"/>
      <c r="O23" s="9"/>
      <c r="P23" s="9"/>
      <c r="Q23" s="9"/>
      <c r="R23" s="10"/>
    </row>
    <row r="24" spans="3:18" ht="12.75">
      <c r="C24" s="19"/>
      <c r="D24" s="19"/>
      <c r="E24" s="19"/>
      <c r="F24" s="12"/>
      <c r="G24" s="12"/>
      <c r="H24" s="22"/>
      <c r="I24" s="23"/>
      <c r="J24" s="18" t="s">
        <v>9</v>
      </c>
      <c r="N24" s="8"/>
      <c r="O24" s="9"/>
      <c r="P24" s="9"/>
      <c r="Q24" s="9"/>
      <c r="R24" s="10"/>
    </row>
    <row r="25" spans="3:18" ht="13.5" thickBot="1">
      <c r="C25" s="19"/>
      <c r="D25" s="19"/>
      <c r="E25" s="19"/>
      <c r="F25" s="12"/>
      <c r="G25" s="12"/>
      <c r="H25" s="24"/>
      <c r="I25" s="25"/>
      <c r="N25" s="8"/>
      <c r="O25" s="9"/>
      <c r="P25" s="9"/>
      <c r="Q25" s="9"/>
      <c r="R25" s="10"/>
    </row>
    <row r="26" spans="14:18" ht="12.75">
      <c r="N26" s="8"/>
      <c r="O26" s="9"/>
      <c r="P26" s="9"/>
      <c r="Q26" s="9"/>
      <c r="R26" s="10"/>
    </row>
    <row r="27" spans="14:18" ht="12.75">
      <c r="N27" s="8"/>
      <c r="O27" s="9"/>
      <c r="P27" s="9"/>
      <c r="Q27" s="9"/>
      <c r="R27" s="10"/>
    </row>
    <row r="28" spans="2:18" ht="13.5" customHeight="1" thickBot="1">
      <c r="B28" s="26" t="s">
        <v>14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N28" s="5"/>
      <c r="O28" s="6"/>
      <c r="P28" s="6"/>
      <c r="Q28" s="6"/>
      <c r="R28" s="7"/>
    </row>
    <row r="29" spans="2:12" ht="12.7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2" ht="15.75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ht="12.75"/>
    <row r="32" ht="12.75"/>
  </sheetData>
  <sheetProtection password="81F7" sheet="1" objects="1" scenarios="1" selectLockedCells="1" selectUnlockedCells="1"/>
  <mergeCells count="17">
    <mergeCell ref="C3:E3"/>
    <mergeCell ref="C4:E4"/>
    <mergeCell ref="C6:E7"/>
    <mergeCell ref="F6:F7"/>
    <mergeCell ref="C9:E10"/>
    <mergeCell ref="F9:F10"/>
    <mergeCell ref="C12:E13"/>
    <mergeCell ref="F12:G13"/>
    <mergeCell ref="H3:I3"/>
    <mergeCell ref="H4:I4"/>
    <mergeCell ref="H15:I16"/>
    <mergeCell ref="H18:I19"/>
    <mergeCell ref="C23:E25"/>
    <mergeCell ref="H23:I25"/>
    <mergeCell ref="B28:L30"/>
    <mergeCell ref="C15:E16"/>
    <mergeCell ref="C18:E19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steinhart</dc:creator>
  <cp:keywords/>
  <dc:description/>
  <cp:lastModifiedBy>steinhart</cp:lastModifiedBy>
  <dcterms:created xsi:type="dcterms:W3CDTF">2010-12-12T12:38:15Z</dcterms:created>
  <dcterms:modified xsi:type="dcterms:W3CDTF">2010-12-12T15:48:19Z</dcterms:modified>
  <cp:category/>
  <cp:version/>
  <cp:contentType/>
  <cp:contentStatus/>
</cp:coreProperties>
</file>